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3620" activeTab="0"/>
  </bookViews>
  <sheets>
    <sheet name="Sheet1 - Table 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<sst xmlns="http://schemas.openxmlformats.org/spreadsheetml/2006/main" count="20" uniqueCount="14">
  <si>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Anchoring Scope and Swing Radius</t>
  </si>
  <si>
    <t>3:1</t>
  </si>
  <si>
    <t>5:1</t>
  </si>
  <si>
    <t>Depth</t>
  </si>
  <si>
    <t>Scope</t>
  </si>
  <si>
    <t>Radius</t>
  </si>
  <si>
    <t>Indicated</t>
  </si>
  <si>
    <t>Anchor</t>
  </si>
  <si>
    <t>Feet</t>
  </si>
  <si>
    <t>Yards</t>
  </si>
  <si>
    <t>Bow roller above water</t>
  </si>
  <si>
    <t>ft</t>
  </si>
  <si>
    <t>Length of boat</t>
  </si>
  <si>
    <t>Indicated depth below surface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</si>
</sst>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8"/>
      <color indexed="9"/>
      <name val="Arial"/>
      <family val="0"/>
    </font>
    <font>
      <sz val="14"/>
      <color indexed="9"/>
      <name val="Arial"/>
      <family val="0"/>
    </font>
    <font>
      <b/>
      <sz val="14"/>
      <color indexed="9"/>
      <name val="Arial"/>
      <family val="0"/>
    </font>
    <font>
      <sz val="12"/>
      <color indexed="9"/>
      <name val="Arial"/>
      <family val="0"/>
    </font>
    <font>
      <sz val="8"/>
      <name val="Helvetica Neue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 style="thin">
        <color indexed="11"/>
      </right>
      <top style="medium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 style="thin">
        <color indexed="9"/>
      </bottom>
    </border>
    <border>
      <left>
        <color indexed="11"/>
      </left>
      <right>
        <color indexed="9"/>
      </right>
      <top style="thin">
        <color indexed="9"/>
      </top>
      <bottom>
        <color indexed="9"/>
      </bottom>
    </border>
    <border>
      <left>
        <color indexed="9"/>
      </left>
      <right>
        <color indexed="9"/>
      </right>
      <top style="thin">
        <color indexed="9"/>
      </top>
      <bottom>
        <color indexed="9"/>
      </bottom>
    </border>
    <border>
      <left>
        <color indexed="9"/>
      </left>
      <right>
        <color indexed="11"/>
      </right>
      <top style="thin">
        <color indexed="9"/>
      </top>
      <bottom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8"/>
      </top>
      <bottom style="thin">
        <color indexed="9"/>
      </bottom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>
        <color indexed="9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49" fontId="3" fillId="2" borderId="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right"/>
    </xf>
    <xf numFmtId="0" fontId="3" fillId="2" borderId="3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>
      <alignment horizontal="right"/>
    </xf>
    <xf numFmtId="0" fontId="3" fillId="2" borderId="5" xfId="0" applyNumberFormat="1" applyFont="1" applyFill="1" applyBorder="1" applyAlignment="1">
      <alignment horizontal="right"/>
    </xf>
    <xf numFmtId="0" fontId="3" fillId="2" borderId="6" xfId="0" applyNumberFormat="1" applyFont="1" applyFill="1" applyBorder="1" applyAlignment="1">
      <alignment horizontal="right"/>
    </xf>
    <xf numFmtId="1" fontId="4" fillId="2" borderId="7" xfId="0" applyNumberFormat="1" applyFont="1" applyFill="1" applyBorder="1" applyAlignment="1">
      <alignment/>
    </xf>
    <xf numFmtId="1" fontId="3" fillId="2" borderId="8" xfId="0" applyNumberFormat="1" applyFont="1" applyFill="1" applyBorder="1" applyAlignment="1">
      <alignment/>
    </xf>
    <xf numFmtId="1" fontId="3" fillId="2" borderId="2" xfId="0" applyNumberFormat="1" applyFont="1" applyFill="1" applyBorder="1" applyAlignment="1">
      <alignment/>
    </xf>
    <xf numFmtId="1" fontId="4" fillId="2" borderId="8" xfId="0" applyNumberFormat="1" applyFont="1" applyFill="1" applyBorder="1" applyAlignment="1">
      <alignment/>
    </xf>
    <xf numFmtId="1" fontId="4" fillId="2" borderId="9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1" fontId="4" fillId="2" borderId="10" xfId="0" applyNumberFormat="1" applyFont="1" applyFill="1" applyBorder="1" applyAlignment="1">
      <alignment/>
    </xf>
    <xf numFmtId="1" fontId="3" fillId="2" borderId="11" xfId="0" applyNumberFormat="1" applyFont="1" applyFill="1" applyBorder="1" applyAlignment="1">
      <alignment/>
    </xf>
    <xf numFmtId="0" fontId="1" fillId="2" borderId="12" xfId="0" applyNumberFormat="1" applyFont="1" applyFill="1" applyBorder="1" applyAlignment="1">
      <alignment/>
    </xf>
    <xf numFmtId="0" fontId="1" fillId="2" borderId="13" xfId="0" applyNumberFormat="1" applyFont="1" applyFill="1" applyBorder="1" applyAlignment="1">
      <alignment/>
    </xf>
    <xf numFmtId="0" fontId="1" fillId="2" borderId="14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164" fontId="5" fillId="2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14" fontId="1" fillId="2" borderId="0" xfId="0" applyNumberFormat="1" applyFont="1" applyFill="1" applyBorder="1" applyAlignment="1">
      <alignment/>
    </xf>
    <xf numFmtId="164" fontId="5" fillId="2" borderId="0" xfId="0" applyNumberFormat="1" applyFont="1" applyFill="1" applyBorder="1" applyAlignment="1">
      <alignment/>
    </xf>
    <xf numFmtId="0" fontId="3" fillId="2" borderId="11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49" fontId="2" fillId="2" borderId="18" xfId="0" applyNumberFormat="1" applyFont="1" applyFill="1" applyBorder="1" applyAlignment="1">
      <alignment horizontal="center"/>
    </xf>
    <xf numFmtId="0" fontId="1" fillId="2" borderId="19" xfId="0" applyNumberFormat="1" applyFont="1" applyFill="1" applyBorder="1" applyAlignment="1">
      <alignment/>
    </xf>
    <xf numFmtId="0" fontId="1" fillId="2" borderId="20" xfId="0" applyNumberFormat="1" applyFont="1" applyFill="1" applyBorder="1" applyAlignment="1">
      <alignment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BCCCB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showGridLines="0" tabSelected="1" workbookViewId="0" topLeftCell="A1">
      <selection activeCell="I24" sqref="I24"/>
    </sheetView>
  </sheetViews>
  <sheetFormatPr defaultColWidth="8.796875" defaultRowHeight="19.5" customHeight="1"/>
  <cols>
    <col min="1" max="1" width="13.59765625" style="1" customWidth="1"/>
    <col min="2" max="2" width="10.5" style="1" customWidth="1"/>
    <col min="3" max="3" width="8.19921875" style="1" customWidth="1"/>
    <col min="4" max="4" width="7.59765625" style="1" customWidth="1"/>
    <col min="5" max="6" width="9.19921875" style="1" customWidth="1"/>
    <col min="7" max="7" width="7.59765625" style="1" customWidth="1"/>
    <col min="8" max="9" width="9.19921875" style="1" customWidth="1"/>
    <col min="10" max="16384" width="10.19921875" style="1" customWidth="1"/>
  </cols>
  <sheetData>
    <row r="1" spans="2:9" ht="23.25">
      <c r="B1" s="31" t="s">
        <v>0</v>
      </c>
      <c r="C1" s="32"/>
      <c r="D1" s="33"/>
      <c r="E1" s="31"/>
      <c r="F1" s="32"/>
      <c r="G1" s="34"/>
      <c r="H1" s="35"/>
      <c r="I1" s="36"/>
    </row>
    <row r="2" spans="2:9" ht="18">
      <c r="B2" s="37"/>
      <c r="C2" s="38"/>
      <c r="D2" s="2"/>
      <c r="E2" s="39" t="s">
        <v>1</v>
      </c>
      <c r="F2" s="40"/>
      <c r="G2" s="2"/>
      <c r="H2" s="39" t="s">
        <v>2</v>
      </c>
      <c r="I2" s="40"/>
    </row>
    <row r="3" spans="2:9" ht="18">
      <c r="B3" s="30" t="s">
        <v>3</v>
      </c>
      <c r="C3" s="30"/>
      <c r="D3" s="3"/>
      <c r="E3" s="4" t="s">
        <v>4</v>
      </c>
      <c r="F3" s="4" t="s">
        <v>5</v>
      </c>
      <c r="G3" s="3"/>
      <c r="H3" s="5" t="s">
        <v>4</v>
      </c>
      <c r="I3" s="4" t="s">
        <v>5</v>
      </c>
    </row>
    <row r="4" spans="2:9" ht="18">
      <c r="B4" s="6" t="s">
        <v>6</v>
      </c>
      <c r="C4" s="6" t="s">
        <v>7</v>
      </c>
      <c r="D4" s="3"/>
      <c r="E4" s="7" t="s">
        <v>8</v>
      </c>
      <c r="F4" s="7" t="s">
        <v>9</v>
      </c>
      <c r="G4" s="3"/>
      <c r="H4" s="8" t="s">
        <v>8</v>
      </c>
      <c r="I4" s="7" t="s">
        <v>9</v>
      </c>
    </row>
    <row r="5" spans="2:9" ht="23.25" customHeight="1">
      <c r="B5" s="9">
        <v>5</v>
      </c>
      <c r="C5" s="10">
        <f>B5+$E$21+$E$22</f>
        <v>18.5</v>
      </c>
      <c r="D5" s="11"/>
      <c r="E5" s="9">
        <f aca="true" t="shared" si="0" ref="E5:E19">C5*3</f>
        <v>55.5</v>
      </c>
      <c r="F5" s="12">
        <f aca="true" t="shared" si="1" ref="F5:F19">(SQRT(E5^2-C5^2)+$E$23)/3</f>
        <v>35.44196726926817</v>
      </c>
      <c r="G5" s="11"/>
      <c r="H5" s="9">
        <f aca="true" t="shared" si="2" ref="H5:H19">C5*5</f>
        <v>92.5</v>
      </c>
      <c r="I5" s="12">
        <f>(SQRT(H5^2-C5^2)+$E$23)/3</f>
        <v>48.210373494325864</v>
      </c>
    </row>
    <row r="6" spans="2:9" ht="23.25" customHeight="1">
      <c r="B6" s="13">
        <v>10</v>
      </c>
      <c r="C6" s="14">
        <f aca="true" t="shared" si="3" ref="C6:C19">B6+$E$21+$E$22</f>
        <v>23.5</v>
      </c>
      <c r="D6" s="11"/>
      <c r="E6" s="13">
        <f t="shared" si="0"/>
        <v>70.5</v>
      </c>
      <c r="F6" s="15">
        <f t="shared" si="1"/>
        <v>40.156012477178486</v>
      </c>
      <c r="G6" s="11"/>
      <c r="H6" s="13">
        <f t="shared" si="2"/>
        <v>117.5</v>
      </c>
      <c r="I6" s="15">
        <f aca="true" t="shared" si="4" ref="I6:I19">(SQRT(H6^2-C6^2)+$E$23)/3</f>
        <v>56.37533930360312</v>
      </c>
    </row>
    <row r="7" spans="2:9" ht="23.25" customHeight="1">
      <c r="B7" s="13">
        <v>15</v>
      </c>
      <c r="C7" s="14">
        <f t="shared" si="3"/>
        <v>28.5</v>
      </c>
      <c r="D7" s="11"/>
      <c r="E7" s="13">
        <f t="shared" si="0"/>
        <v>85.5</v>
      </c>
      <c r="F7" s="15">
        <f t="shared" si="1"/>
        <v>44.8700576850888</v>
      </c>
      <c r="G7" s="11"/>
      <c r="H7" s="13">
        <f t="shared" si="2"/>
        <v>142.5</v>
      </c>
      <c r="I7" s="15">
        <f t="shared" si="4"/>
        <v>64.54030511288038</v>
      </c>
    </row>
    <row r="8" spans="2:9" ht="23.25" customHeight="1">
      <c r="B8" s="13">
        <v>20</v>
      </c>
      <c r="C8" s="14">
        <f t="shared" si="3"/>
        <v>33.5</v>
      </c>
      <c r="D8" s="11"/>
      <c r="E8" s="13">
        <f t="shared" si="0"/>
        <v>100.5</v>
      </c>
      <c r="F8" s="15">
        <f t="shared" si="1"/>
        <v>49.58410289299912</v>
      </c>
      <c r="G8" s="11"/>
      <c r="H8" s="13">
        <f t="shared" si="2"/>
        <v>167.5</v>
      </c>
      <c r="I8" s="15">
        <f t="shared" si="4"/>
        <v>72.70527092215765</v>
      </c>
    </row>
    <row r="9" spans="2:9" ht="23.25" customHeight="1">
      <c r="B9" s="13">
        <v>25</v>
      </c>
      <c r="C9" s="14">
        <f t="shared" si="3"/>
        <v>38.5</v>
      </c>
      <c r="D9" s="11"/>
      <c r="E9" s="13">
        <f t="shared" si="0"/>
        <v>115.5</v>
      </c>
      <c r="F9" s="15">
        <f t="shared" si="1"/>
        <v>54.29814810090944</v>
      </c>
      <c r="G9" s="11"/>
      <c r="H9" s="13">
        <f t="shared" si="2"/>
        <v>192.5</v>
      </c>
      <c r="I9" s="15">
        <f t="shared" si="4"/>
        <v>80.8702367314349</v>
      </c>
    </row>
    <row r="10" spans="2:9" ht="23.25" customHeight="1">
      <c r="B10" s="13">
        <v>30</v>
      </c>
      <c r="C10" s="14">
        <f t="shared" si="3"/>
        <v>43.5</v>
      </c>
      <c r="D10" s="11"/>
      <c r="E10" s="13">
        <f t="shared" si="0"/>
        <v>130.5</v>
      </c>
      <c r="F10" s="15">
        <f t="shared" si="1"/>
        <v>59.012193308819754</v>
      </c>
      <c r="G10" s="11"/>
      <c r="H10" s="13">
        <f t="shared" si="2"/>
        <v>217.5</v>
      </c>
      <c r="I10" s="15">
        <f t="shared" si="4"/>
        <v>89.03520254071218</v>
      </c>
    </row>
    <row r="11" spans="2:9" ht="23.25" customHeight="1">
      <c r="B11" s="13">
        <v>35</v>
      </c>
      <c r="C11" s="14">
        <f t="shared" si="3"/>
        <v>48.5</v>
      </c>
      <c r="D11" s="11"/>
      <c r="E11" s="13">
        <f t="shared" si="0"/>
        <v>145.5</v>
      </c>
      <c r="F11" s="15">
        <f t="shared" si="1"/>
        <v>63.72623851673007</v>
      </c>
      <c r="G11" s="11"/>
      <c r="H11" s="13">
        <f t="shared" si="2"/>
        <v>242.5</v>
      </c>
      <c r="I11" s="15">
        <f t="shared" si="4"/>
        <v>97.20016834998943</v>
      </c>
    </row>
    <row r="12" spans="2:9" ht="23.25" customHeight="1">
      <c r="B12" s="13">
        <v>40</v>
      </c>
      <c r="C12" s="14">
        <f t="shared" si="3"/>
        <v>53.5</v>
      </c>
      <c r="D12" s="11"/>
      <c r="E12" s="13">
        <f t="shared" si="0"/>
        <v>160.5</v>
      </c>
      <c r="F12" s="15">
        <f t="shared" si="1"/>
        <v>68.4402837246404</v>
      </c>
      <c r="G12" s="11"/>
      <c r="H12" s="13">
        <f t="shared" si="2"/>
        <v>267.5</v>
      </c>
      <c r="I12" s="15">
        <f t="shared" si="4"/>
        <v>105.36513415926669</v>
      </c>
    </row>
    <row r="13" spans="2:9" ht="23.25" customHeight="1">
      <c r="B13" s="13">
        <v>45</v>
      </c>
      <c r="C13" s="14">
        <f t="shared" si="3"/>
        <v>58.5</v>
      </c>
      <c r="D13" s="11"/>
      <c r="E13" s="13">
        <f t="shared" si="0"/>
        <v>175.5</v>
      </c>
      <c r="F13" s="15">
        <f t="shared" si="1"/>
        <v>73.15432893255071</v>
      </c>
      <c r="G13" s="11"/>
      <c r="H13" s="13">
        <f t="shared" si="2"/>
        <v>292.5</v>
      </c>
      <c r="I13" s="15">
        <f t="shared" si="4"/>
        <v>113.53009996854394</v>
      </c>
    </row>
    <row r="14" spans="2:9" ht="23.25" customHeight="1">
      <c r="B14" s="13">
        <v>50</v>
      </c>
      <c r="C14" s="14">
        <f t="shared" si="3"/>
        <v>63.5</v>
      </c>
      <c r="D14" s="11"/>
      <c r="E14" s="13">
        <f t="shared" si="0"/>
        <v>190.5</v>
      </c>
      <c r="F14" s="15">
        <f t="shared" si="1"/>
        <v>77.86837414046103</v>
      </c>
      <c r="G14" s="11"/>
      <c r="H14" s="13">
        <f t="shared" si="2"/>
        <v>317.5</v>
      </c>
      <c r="I14" s="15">
        <f t="shared" si="4"/>
        <v>121.6950657778212</v>
      </c>
    </row>
    <row r="15" spans="2:9" ht="23.25" customHeight="1">
      <c r="B15" s="13">
        <v>55</v>
      </c>
      <c r="C15" s="14">
        <f t="shared" si="3"/>
        <v>68.5</v>
      </c>
      <c r="D15" s="11"/>
      <c r="E15" s="13">
        <f t="shared" si="0"/>
        <v>205.5</v>
      </c>
      <c r="F15" s="15">
        <f t="shared" si="1"/>
        <v>82.58241934837135</v>
      </c>
      <c r="G15" s="11"/>
      <c r="H15" s="13">
        <f t="shared" si="2"/>
        <v>342.5</v>
      </c>
      <c r="I15" s="15">
        <f t="shared" si="4"/>
        <v>129.86003158709846</v>
      </c>
    </row>
    <row r="16" spans="2:9" ht="23.25" customHeight="1">
      <c r="B16" s="13">
        <v>60</v>
      </c>
      <c r="C16" s="14">
        <f t="shared" si="3"/>
        <v>73.5</v>
      </c>
      <c r="D16" s="11"/>
      <c r="E16" s="13">
        <f t="shared" si="0"/>
        <v>220.5</v>
      </c>
      <c r="F16" s="15">
        <f t="shared" si="1"/>
        <v>87.29646455628165</v>
      </c>
      <c r="G16" s="11"/>
      <c r="H16" s="13">
        <f t="shared" si="2"/>
        <v>367.5</v>
      </c>
      <c r="I16" s="15">
        <f t="shared" si="4"/>
        <v>138.0249973963757</v>
      </c>
    </row>
    <row r="17" spans="2:9" ht="23.25" customHeight="1">
      <c r="B17" s="13">
        <v>70</v>
      </c>
      <c r="C17" s="14">
        <f t="shared" si="3"/>
        <v>83.5</v>
      </c>
      <c r="D17" s="11"/>
      <c r="E17" s="13">
        <f t="shared" si="0"/>
        <v>250.5</v>
      </c>
      <c r="F17" s="15">
        <f t="shared" si="1"/>
        <v>96.72455497210228</v>
      </c>
      <c r="G17" s="11"/>
      <c r="H17" s="13">
        <f t="shared" si="2"/>
        <v>417.5</v>
      </c>
      <c r="I17" s="15">
        <f t="shared" si="4"/>
        <v>154.35492901493026</v>
      </c>
    </row>
    <row r="18" spans="2:9" ht="23.25" customHeight="1">
      <c r="B18" s="13">
        <v>80</v>
      </c>
      <c r="C18" s="14">
        <f t="shared" si="3"/>
        <v>93.5</v>
      </c>
      <c r="D18" s="11"/>
      <c r="E18" s="13">
        <f t="shared" si="0"/>
        <v>280.5</v>
      </c>
      <c r="F18" s="15">
        <f t="shared" si="1"/>
        <v>106.15264538792292</v>
      </c>
      <c r="G18" s="11"/>
      <c r="H18" s="13">
        <f t="shared" si="2"/>
        <v>467.5</v>
      </c>
      <c r="I18" s="15">
        <f t="shared" si="4"/>
        <v>170.68486063348476</v>
      </c>
    </row>
    <row r="19" spans="2:9" ht="23.25" customHeight="1">
      <c r="B19" s="13">
        <v>90</v>
      </c>
      <c r="C19" s="14">
        <f t="shared" si="3"/>
        <v>103.5</v>
      </c>
      <c r="D19" s="16"/>
      <c r="E19" s="13">
        <f t="shared" si="0"/>
        <v>310.5</v>
      </c>
      <c r="F19" s="15">
        <f t="shared" si="1"/>
        <v>115.58073580374355</v>
      </c>
      <c r="G19" s="16"/>
      <c r="H19" s="13">
        <f t="shared" si="2"/>
        <v>517.5</v>
      </c>
      <c r="I19" s="15">
        <f t="shared" si="4"/>
        <v>187.01479225203926</v>
      </c>
    </row>
    <row r="20" spans="2:9" ht="28.5" customHeight="1">
      <c r="B20" s="17"/>
      <c r="C20" s="18"/>
      <c r="D20" s="18"/>
      <c r="E20" s="18"/>
      <c r="F20" s="18"/>
      <c r="G20" s="18"/>
      <c r="H20" s="18"/>
      <c r="I20" s="19"/>
    </row>
    <row r="21" spans="2:9" ht="15">
      <c r="B21" s="20" t="s">
        <v>10</v>
      </c>
      <c r="C21" s="21"/>
      <c r="E21" s="29">
        <v>6</v>
      </c>
      <c r="F21" s="21" t="s">
        <v>11</v>
      </c>
      <c r="G21" s="22"/>
      <c r="H21" s="22"/>
      <c r="I21" s="23"/>
    </row>
    <row r="22" spans="2:9" ht="15">
      <c r="B22" s="20" t="s">
        <v>13</v>
      </c>
      <c r="C22" s="21"/>
      <c r="E22" s="21">
        <v>7.5</v>
      </c>
      <c r="F22" s="21" t="s">
        <v>11</v>
      </c>
      <c r="G22" s="22"/>
      <c r="H22" s="22"/>
      <c r="I22" s="23"/>
    </row>
    <row r="23" spans="2:9" ht="15">
      <c r="B23" s="24" t="s">
        <v>12</v>
      </c>
      <c r="C23" s="25"/>
      <c r="E23" s="26">
        <v>54</v>
      </c>
      <c r="F23" s="25" t="s">
        <v>11</v>
      </c>
      <c r="G23" s="27"/>
      <c r="H23" s="27"/>
      <c r="I23" s="28">
        <v>41321</v>
      </c>
    </row>
  </sheetData>
  <mergeCells count="5">
    <mergeCell ref="B3:C3"/>
    <mergeCell ref="B1:I1"/>
    <mergeCell ref="B2:C2"/>
    <mergeCell ref="E2:F2"/>
    <mergeCell ref="H2:I2"/>
  </mergeCells>
  <printOptions/>
  <pageMargins left="0.75" right="0.75" top="0.75" bottom="0.75" header="0.5" footer="0.5"/>
  <pageSetup firstPageNumber="1" useFirstPageNumber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</dc:creator>
  <cp:keywords/>
  <dc:description/>
  <cp:lastModifiedBy>Russ</cp:lastModifiedBy>
  <cp:lastPrinted>2010-01-31T02:38:08Z</cp:lastPrinted>
  <dcterms:modified xsi:type="dcterms:W3CDTF">2013-02-16T22:28:44Z</dcterms:modified>
  <cp:category/>
  <cp:version/>
  <cp:contentType/>
  <cp:contentStatus/>
</cp:coreProperties>
</file>